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\\osd.sllboces.org\ocsd-data\UserData\Staff\rachel.barr\Desktop\BOE\2024-2025\8-22-24\"/>
    </mc:Choice>
  </mc:AlternateContent>
  <xr:revisionPtr revIDLastSave="0" documentId="8_{E2E5CB2E-599E-4BE4-91B3-4793E15CEBB1}" xr6:coauthVersionLast="36" xr6:coauthVersionMax="36" xr10:uidLastSave="{00000000-0000-0000-0000-000000000000}"/>
  <bookViews>
    <workbookView xWindow="0" yWindow="0" windowWidth="28800" windowHeight="11835" xr2:uid="{E2ACDACC-4530-4BAF-A4ED-887405972CB2}"/>
  </bookViews>
  <sheets>
    <sheet name="Sheet1" sheetId="1" r:id="rId1"/>
  </sheets>
  <definedNames>
    <definedName name="_xlnm.Print_Area" localSheetId="0">Sheet1!$A$1:$AQ$92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62" i="1" l="1"/>
  <c r="B94" i="1" s="1"/>
  <c r="AQ50" i="1" l="1"/>
  <c r="B74" i="1" s="1"/>
  <c r="V50" i="1"/>
  <c r="B73" i="1" s="1"/>
  <c r="M81" i="1" l="1"/>
  <c r="B64" i="1" s="1"/>
  <c r="B50" i="1" l="1"/>
  <c r="B53" i="1" s="1"/>
  <c r="C50" i="1"/>
  <c r="B54" i="1" s="1"/>
  <c r="D50" i="1"/>
  <c r="B55" i="1" s="1"/>
  <c r="E50" i="1"/>
  <c r="B56" i="1" s="1"/>
  <c r="F50" i="1"/>
  <c r="B57" i="1" s="1"/>
  <c r="G50" i="1"/>
  <c r="B58" i="1" s="1"/>
  <c r="H50" i="1"/>
  <c r="B59" i="1" s="1"/>
  <c r="I50" i="1"/>
  <c r="B60" i="1" s="1"/>
  <c r="J50" i="1"/>
  <c r="B61" i="1" s="1"/>
  <c r="K50" i="1"/>
  <c r="B62" i="1" s="1"/>
  <c r="L50" i="1"/>
  <c r="B63" i="1" s="1"/>
  <c r="N50" i="1"/>
  <c r="B65" i="1" s="1"/>
  <c r="O50" i="1"/>
  <c r="B66" i="1" s="1"/>
  <c r="P50" i="1"/>
  <c r="B67" i="1" s="1"/>
  <c r="Q50" i="1"/>
  <c r="B68" i="1" s="1"/>
  <c r="R50" i="1"/>
  <c r="B69" i="1" s="1"/>
  <c r="S50" i="1"/>
  <c r="B70" i="1" s="1"/>
  <c r="T50" i="1"/>
  <c r="B71" i="1" s="1"/>
  <c r="U50" i="1"/>
  <c r="B72" i="1" s="1"/>
  <c r="W50" i="1"/>
  <c r="B75" i="1" s="1"/>
  <c r="X50" i="1"/>
  <c r="B76" i="1" s="1"/>
  <c r="Y50" i="1"/>
  <c r="B77" i="1" s="1"/>
  <c r="Z50" i="1"/>
  <c r="B78" i="1" s="1"/>
  <c r="AA50" i="1"/>
  <c r="B79" i="1" s="1"/>
  <c r="AB50" i="1"/>
  <c r="B80" i="1" s="1"/>
  <c r="AC50" i="1"/>
  <c r="B81" i="1" s="1"/>
  <c r="AD50" i="1"/>
  <c r="B82" i="1" s="1"/>
  <c r="AE50" i="1"/>
  <c r="B83" i="1" s="1"/>
  <c r="AF50" i="1"/>
  <c r="B84" i="1" s="1"/>
  <c r="AG50" i="1"/>
  <c r="B85" i="1" s="1"/>
  <c r="AH50" i="1"/>
  <c r="B86" i="1" s="1"/>
  <c r="AI50" i="1"/>
  <c r="B87" i="1" s="1"/>
  <c r="AJ50" i="1"/>
  <c r="B88" i="1" s="1"/>
  <c r="AK50" i="1"/>
  <c r="B89" i="1" s="1"/>
  <c r="AL50" i="1"/>
  <c r="B90" i="1" s="1"/>
  <c r="AM50" i="1"/>
  <c r="B91" i="1" s="1"/>
  <c r="AN50" i="1"/>
  <c r="B92" i="1" s="1"/>
  <c r="AO50" i="1"/>
  <c r="B93" i="1" s="1"/>
  <c r="A50" i="1"/>
  <c r="B52" i="1" s="1"/>
  <c r="B100" i="1" l="1"/>
  <c r="B97" i="1" s="1"/>
  <c r="B95" i="1"/>
</calcChain>
</file>

<file path=xl/sharedStrings.xml><?xml version="1.0" encoding="utf-8"?>
<sst xmlns="http://schemas.openxmlformats.org/spreadsheetml/2006/main" count="90" uniqueCount="48">
  <si>
    <t>7-8 Student Council</t>
  </si>
  <si>
    <t>7-8 Yearbook</t>
  </si>
  <si>
    <t>Art Gallery</t>
  </si>
  <si>
    <t>Book Club</t>
  </si>
  <si>
    <t>Class of 2024</t>
  </si>
  <si>
    <t>Drama Club</t>
  </si>
  <si>
    <t>Earth Club</t>
  </si>
  <si>
    <t>French Club</t>
  </si>
  <si>
    <t>Class of 2025</t>
  </si>
  <si>
    <t>Marching Band</t>
  </si>
  <si>
    <t>Mock Trial</t>
  </si>
  <si>
    <t>Model UN</t>
  </si>
  <si>
    <t>NHS</t>
  </si>
  <si>
    <t>Junior NHS</t>
  </si>
  <si>
    <t>Student Council</t>
  </si>
  <si>
    <t>Human Impact</t>
  </si>
  <si>
    <t>Yearbook</t>
  </si>
  <si>
    <t>Class of 2026</t>
  </si>
  <si>
    <t>Concession</t>
  </si>
  <si>
    <t>Football</t>
  </si>
  <si>
    <t>Volleyball</t>
  </si>
  <si>
    <t>Swimming</t>
  </si>
  <si>
    <t>Xcountry</t>
  </si>
  <si>
    <t>Soccer BV</t>
  </si>
  <si>
    <t>Soccer GJV</t>
  </si>
  <si>
    <t>Soccer GV</t>
  </si>
  <si>
    <t>Soccer GM</t>
  </si>
  <si>
    <t>Basketball GV</t>
  </si>
  <si>
    <t>Basketball BM</t>
  </si>
  <si>
    <t>Hockey</t>
  </si>
  <si>
    <t>Cheering</t>
  </si>
  <si>
    <t>Lax BV</t>
  </si>
  <si>
    <t>Lax BM</t>
  </si>
  <si>
    <t>Lax GV</t>
  </si>
  <si>
    <t>Track</t>
  </si>
  <si>
    <t>Baseball</t>
  </si>
  <si>
    <t>Athletic Club</t>
  </si>
  <si>
    <t>Basketball B</t>
  </si>
  <si>
    <t xml:space="preserve">Kennedy </t>
  </si>
  <si>
    <t xml:space="preserve">Madill </t>
  </si>
  <si>
    <t>Checking</t>
  </si>
  <si>
    <t>CD</t>
  </si>
  <si>
    <t>Savings</t>
  </si>
  <si>
    <t>Class of 2027</t>
  </si>
  <si>
    <t>Class of 2028</t>
  </si>
  <si>
    <t>Washington DC</t>
  </si>
  <si>
    <t>Washington DC Trip</t>
  </si>
  <si>
    <t>Varsity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</si>
</sst>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44" fontId="0" fillId="0" borderId="0" xfId="1" applyFont="1"/>
    <xf numFmtId="44" fontId="0" fillId="0" borderId="0" xfId="0" applyNumberFormat="1"/>
    <xf numFmtId="164" fontId="0" fillId="0" borderId="0" xfId="0" applyNumberFormat="1"/>
    <xf numFmtId="44" fontId="0" fillId="0" borderId="0" xfId="1" applyNumberFormat="1" applyFont="1" applyAlignment="1">
      <alignment horizontal="right"/>
    </xf>
    <xf numFmtId="0" fontId="0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34423-7CD4-4974-B46A-D83AE3B57EB6}">
  <dimension ref="A1:AR100"/>
  <sheetViews>
    <sheetView tabSelected="1" workbookViewId="0">
      <selection activeCell="AN8" sqref="AN8"/>
    </sheetView>
  </sheetViews>
  <sheetFormatPr defaultRowHeight="15" x14ac:dyDescent="0.25"/>
  <cols>
    <col min="1" max="1" width="17.28515625" customWidth="1"/>
    <col min="2" max="3" width="13.7109375" customWidth="1"/>
    <col min="4" max="4" width="14.140625" customWidth="1"/>
    <col min="5" max="6" width="13.28515625" customWidth="1"/>
    <col min="7" max="7" width="15.140625" customWidth="1"/>
    <col min="8" max="8" width="12.140625" customWidth="1"/>
    <col min="9" max="9" width="11.42578125" customWidth="1"/>
    <col min="10" max="10" width="10.85546875" customWidth="1"/>
    <col min="11" max="11" width="13" customWidth="1"/>
    <col min="12" max="12" width="14.85546875" customWidth="1"/>
    <col min="13" max="13" width="11.28515625" customWidth="1"/>
    <col min="14" max="14" width="14.85546875" customWidth="1"/>
    <col min="15" max="15" width="14.42578125" customWidth="1"/>
    <col min="16" max="16" width="11.85546875" customWidth="1"/>
    <col min="17" max="17" width="15" customWidth="1"/>
    <col min="18" max="18" width="10.28515625" customWidth="1"/>
    <col min="19" max="19" width="13.42578125" customWidth="1"/>
    <col min="20" max="20" width="14.85546875" customWidth="1"/>
    <col min="21" max="21" width="11.7109375" bestFit="1" customWidth="1"/>
    <col min="22" max="22" width="15.42578125" customWidth="1"/>
    <col min="23" max="23" width="15.7109375" customWidth="1"/>
    <col min="24" max="24" width="14.7109375" customWidth="1"/>
    <col min="25" max="25" width="13.42578125" customWidth="1"/>
    <col min="26" max="26" width="14.140625" customWidth="1"/>
    <col min="27" max="27" width="10.7109375" bestFit="1" customWidth="1"/>
    <col min="28" max="28" width="9.28515625" bestFit="1" customWidth="1"/>
    <col min="29" max="29" width="11.5703125" customWidth="1"/>
    <col min="30" max="30" width="10.7109375" bestFit="1" customWidth="1"/>
    <col min="31" max="31" width="12.5703125" customWidth="1"/>
    <col min="32" max="32" width="14.7109375" customWidth="1"/>
    <col min="33" max="33" width="13.85546875" customWidth="1"/>
    <col min="34" max="34" width="14.85546875" customWidth="1"/>
    <col min="35" max="37" width="11.28515625" bestFit="1" customWidth="1"/>
    <col min="38" max="38" width="9.7109375" bestFit="1" customWidth="1"/>
    <col min="39" max="40" width="11.28515625" bestFit="1" customWidth="1"/>
    <col min="41" max="41" width="10.7109375" bestFit="1" customWidth="1"/>
    <col min="42" max="42" width="13.140625" customWidth="1"/>
    <col min="43" max="43" width="11.28515625" bestFit="1" customWidth="1"/>
  </cols>
  <sheetData>
    <row r="1" spans="1:44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8</v>
      </c>
      <c r="G1" s="5" t="s">
        <v>17</v>
      </c>
      <c r="H1" s="5" t="s">
        <v>43</v>
      </c>
      <c r="I1" s="5" t="s">
        <v>5</v>
      </c>
      <c r="J1" s="5" t="s">
        <v>6</v>
      </c>
      <c r="K1" s="5" t="s">
        <v>7</v>
      </c>
      <c r="L1" s="5" t="s">
        <v>15</v>
      </c>
      <c r="M1" s="5" t="s">
        <v>38</v>
      </c>
      <c r="N1" s="5" t="s">
        <v>39</v>
      </c>
      <c r="O1" s="5" t="s">
        <v>9</v>
      </c>
      <c r="P1" s="5" t="s">
        <v>10</v>
      </c>
      <c r="Q1" s="5" t="s">
        <v>11</v>
      </c>
      <c r="R1" s="5" t="s">
        <v>12</v>
      </c>
      <c r="S1" s="5" t="s">
        <v>13</v>
      </c>
      <c r="T1" s="5" t="s">
        <v>14</v>
      </c>
      <c r="U1" s="5" t="s">
        <v>16</v>
      </c>
      <c r="V1" s="5" t="s">
        <v>44</v>
      </c>
      <c r="W1" s="5" t="s">
        <v>18</v>
      </c>
      <c r="X1" s="5" t="s">
        <v>19</v>
      </c>
      <c r="Y1" s="5" t="s">
        <v>20</v>
      </c>
      <c r="Z1" s="5" t="s">
        <v>21</v>
      </c>
      <c r="AA1" s="5" t="s">
        <v>22</v>
      </c>
      <c r="AB1" s="5" t="s">
        <v>23</v>
      </c>
      <c r="AC1" s="5" t="s">
        <v>24</v>
      </c>
      <c r="AD1" s="5" t="s">
        <v>25</v>
      </c>
      <c r="AE1" s="5" t="s">
        <v>26</v>
      </c>
      <c r="AF1" s="5" t="s">
        <v>37</v>
      </c>
      <c r="AG1" s="5" t="s">
        <v>27</v>
      </c>
      <c r="AH1" s="5" t="s">
        <v>28</v>
      </c>
      <c r="AI1" s="5" t="s">
        <v>29</v>
      </c>
      <c r="AJ1" s="5" t="s">
        <v>30</v>
      </c>
      <c r="AK1" s="5" t="s">
        <v>31</v>
      </c>
      <c r="AL1" s="5" t="s">
        <v>32</v>
      </c>
      <c r="AM1" s="5" t="s">
        <v>33</v>
      </c>
      <c r="AN1" s="5" t="s">
        <v>34</v>
      </c>
      <c r="AO1" s="5" t="s">
        <v>35</v>
      </c>
      <c r="AP1" s="5" t="s">
        <v>36</v>
      </c>
      <c r="AQ1" s="5" t="s">
        <v>45</v>
      </c>
      <c r="AR1" s="5"/>
    </row>
    <row r="2" spans="1:44" x14ac:dyDescent="0.25">
      <c r="A2" s="1">
        <v>3527.15</v>
      </c>
      <c r="B2" s="1">
        <v>10726.43</v>
      </c>
      <c r="C2" s="1">
        <v>4474.22</v>
      </c>
      <c r="D2" s="1">
        <v>870.45</v>
      </c>
      <c r="E2" s="1">
        <v>4319.78</v>
      </c>
      <c r="F2" s="1">
        <v>4547.8</v>
      </c>
      <c r="G2" s="1">
        <v>1358</v>
      </c>
      <c r="H2" s="1">
        <v>0</v>
      </c>
      <c r="I2" s="1">
        <v>9997.5400000000009</v>
      </c>
      <c r="J2" s="1">
        <v>2036.68</v>
      </c>
      <c r="K2" s="1">
        <v>2830</v>
      </c>
      <c r="L2" s="1">
        <v>1302.6500000000001</v>
      </c>
      <c r="M2" s="1">
        <v>12894.65</v>
      </c>
      <c r="N2" s="1">
        <v>3388.52</v>
      </c>
      <c r="O2" s="1">
        <v>4473.5200000000004</v>
      </c>
      <c r="P2" s="1">
        <v>911.86</v>
      </c>
      <c r="Q2" s="1">
        <v>324.47000000000003</v>
      </c>
      <c r="R2" s="1">
        <v>1183.75</v>
      </c>
      <c r="S2" s="1">
        <v>40647.74</v>
      </c>
      <c r="T2" s="1">
        <v>9668.76</v>
      </c>
      <c r="U2" s="1">
        <v>23962.73</v>
      </c>
      <c r="V2" s="1">
        <v>0</v>
      </c>
      <c r="W2" s="1">
        <v>500</v>
      </c>
      <c r="X2" s="1">
        <v>3788.86</v>
      </c>
      <c r="Y2" s="1">
        <v>2210.0700000000002</v>
      </c>
      <c r="Z2" s="1">
        <v>509.54</v>
      </c>
      <c r="AA2" s="1">
        <v>1883.61</v>
      </c>
      <c r="AB2" s="1">
        <v>672.35</v>
      </c>
      <c r="AC2" s="1">
        <v>750.69</v>
      </c>
      <c r="AD2" s="1">
        <v>849.98</v>
      </c>
      <c r="AE2" s="1">
        <v>1769.56</v>
      </c>
      <c r="AF2" s="1">
        <v>4009.91</v>
      </c>
      <c r="AG2" s="1">
        <v>7256.6</v>
      </c>
      <c r="AH2" s="1">
        <v>172</v>
      </c>
      <c r="AI2" s="1">
        <v>1573.09</v>
      </c>
      <c r="AJ2" s="1">
        <v>2775.63</v>
      </c>
      <c r="AK2" s="1">
        <v>1577.03</v>
      </c>
      <c r="AL2" s="1">
        <v>523.72</v>
      </c>
      <c r="AM2" s="1">
        <v>630.70000000000005</v>
      </c>
      <c r="AN2" s="1">
        <v>5805.82</v>
      </c>
      <c r="AO2" s="1">
        <v>1599.21</v>
      </c>
      <c r="AP2" s="1">
        <v>3482.14</v>
      </c>
      <c r="AQ2" s="1">
        <v>0</v>
      </c>
      <c r="AR2" s="5"/>
    </row>
    <row r="3" spans="1:44" x14ac:dyDescent="0.25">
      <c r="A3" s="1">
        <v>-70.11</v>
      </c>
      <c r="B3" s="1">
        <v>815</v>
      </c>
      <c r="C3" s="1">
        <v>-49.38</v>
      </c>
      <c r="D3" s="1">
        <v>-31.68</v>
      </c>
      <c r="E3" s="1">
        <v>373.25</v>
      </c>
      <c r="F3" s="1">
        <v>-1593</v>
      </c>
      <c r="G3" s="1">
        <v>7707</v>
      </c>
      <c r="H3" s="1">
        <v>3282</v>
      </c>
      <c r="I3" s="1">
        <v>797</v>
      </c>
      <c r="J3" s="1">
        <v>121.45</v>
      </c>
      <c r="K3" s="1">
        <v>115</v>
      </c>
      <c r="L3" s="1">
        <v>-1302.6500000000001</v>
      </c>
      <c r="M3" s="5">
        <v>-0.06</v>
      </c>
      <c r="N3" s="1">
        <v>913.19</v>
      </c>
      <c r="O3" s="1">
        <v>-175.34</v>
      </c>
      <c r="P3" s="1">
        <v>-900</v>
      </c>
      <c r="Q3" s="1">
        <v>-70</v>
      </c>
      <c r="R3" s="1">
        <v>107.75</v>
      </c>
      <c r="S3" s="1">
        <v>-415.52</v>
      </c>
      <c r="T3" s="1">
        <v>-150</v>
      </c>
      <c r="U3" s="1">
        <v>597</v>
      </c>
      <c r="V3" s="1">
        <v>460</v>
      </c>
      <c r="W3" s="1"/>
      <c r="X3" s="1">
        <v>-3756</v>
      </c>
      <c r="Y3" s="1">
        <v>4565</v>
      </c>
      <c r="Z3" s="1"/>
      <c r="AA3" s="1">
        <v>-113</v>
      </c>
      <c r="AB3" s="1"/>
      <c r="AC3" s="1">
        <v>2160</v>
      </c>
      <c r="AD3" s="1"/>
      <c r="AE3" s="1"/>
      <c r="AF3" s="1">
        <v>748</v>
      </c>
      <c r="AG3" s="1">
        <v>-300.3</v>
      </c>
      <c r="AH3" s="1"/>
      <c r="AI3" s="1">
        <v>-175</v>
      </c>
      <c r="AJ3" s="1">
        <v>-918.75</v>
      </c>
      <c r="AK3" s="1">
        <v>120</v>
      </c>
      <c r="AL3" s="1">
        <v>-490</v>
      </c>
      <c r="AM3" s="1">
        <v>2577.1999999999998</v>
      </c>
      <c r="AN3" s="1">
        <v>1071</v>
      </c>
      <c r="AO3" s="1">
        <v>74</v>
      </c>
      <c r="AP3" s="1">
        <v>-89.2</v>
      </c>
      <c r="AQ3" s="1">
        <v>9601</v>
      </c>
      <c r="AR3" s="5"/>
    </row>
    <row r="4" spans="1:44" x14ac:dyDescent="0.25">
      <c r="A4" s="1">
        <v>-136.82</v>
      </c>
      <c r="B4" s="1">
        <v>148</v>
      </c>
      <c r="C4" s="1">
        <v>-115.96</v>
      </c>
      <c r="D4" s="1"/>
      <c r="E4" s="1">
        <v>-100</v>
      </c>
      <c r="F4" s="1">
        <v>1115.25</v>
      </c>
      <c r="G4" s="1">
        <v>-4252</v>
      </c>
      <c r="H4" s="1">
        <v>-1958.4</v>
      </c>
      <c r="I4" s="1">
        <v>-797</v>
      </c>
      <c r="J4" s="1">
        <v>25</v>
      </c>
      <c r="K4" s="1">
        <v>430</v>
      </c>
      <c r="L4" s="1"/>
      <c r="M4" s="1">
        <v>-238</v>
      </c>
      <c r="N4" s="1">
        <v>44.45</v>
      </c>
      <c r="O4" s="1">
        <v>-244.18</v>
      </c>
      <c r="P4" s="1"/>
      <c r="Q4" s="1">
        <v>-230</v>
      </c>
      <c r="R4" s="1"/>
      <c r="S4" s="1">
        <v>-12.56</v>
      </c>
      <c r="T4" s="1">
        <v>-24.3</v>
      </c>
      <c r="U4" s="1">
        <v>-7909.47</v>
      </c>
      <c r="V4" s="1">
        <v>400</v>
      </c>
      <c r="W4" s="1"/>
      <c r="X4" s="1">
        <v>3925</v>
      </c>
      <c r="Y4" s="1">
        <v>899</v>
      </c>
      <c r="Z4" s="1"/>
      <c r="AA4" s="1">
        <v>-90.68</v>
      </c>
      <c r="AB4" s="1"/>
      <c r="AC4" s="1">
        <v>-2550.6</v>
      </c>
      <c r="AD4" s="1"/>
      <c r="AE4" s="1"/>
      <c r="AF4" s="1">
        <v>-748</v>
      </c>
      <c r="AG4" s="1">
        <v>500</v>
      </c>
      <c r="AH4" s="1"/>
      <c r="AI4" s="1">
        <v>-320</v>
      </c>
      <c r="AJ4" s="1">
        <v>2220</v>
      </c>
      <c r="AK4" s="1">
        <v>700</v>
      </c>
      <c r="AL4" s="1"/>
      <c r="AM4" s="1">
        <v>-2561.9499999999998</v>
      </c>
      <c r="AN4" s="1">
        <v>-78.48</v>
      </c>
      <c r="AO4" s="1">
        <v>-279.85000000000002</v>
      </c>
      <c r="AP4" s="1">
        <v>46.51</v>
      </c>
      <c r="AQ4" s="1">
        <v>-5752.8</v>
      </c>
      <c r="AR4" s="5"/>
    </row>
    <row r="5" spans="1:44" x14ac:dyDescent="0.25">
      <c r="A5" s="1">
        <v>-200</v>
      </c>
      <c r="B5" s="1"/>
      <c r="C5" s="1">
        <v>-308.95</v>
      </c>
      <c r="D5" s="1"/>
      <c r="E5" s="1">
        <v>98</v>
      </c>
      <c r="F5" s="1">
        <v>707</v>
      </c>
      <c r="G5" s="1"/>
      <c r="H5" s="1">
        <v>-5</v>
      </c>
      <c r="I5" s="1">
        <v>-1022.67</v>
      </c>
      <c r="J5" s="1">
        <v>-15.7</v>
      </c>
      <c r="K5" s="1">
        <v>80</v>
      </c>
      <c r="L5" s="1"/>
      <c r="M5" s="1">
        <v>38.409999999999997</v>
      </c>
      <c r="N5" s="1">
        <v>-845.46</v>
      </c>
      <c r="O5" s="1">
        <v>1950</v>
      </c>
      <c r="P5" s="1"/>
      <c r="Q5" s="1">
        <v>900</v>
      </c>
      <c r="R5" s="1"/>
      <c r="S5" s="1">
        <v>-385</v>
      </c>
      <c r="T5" s="1">
        <v>-29.22</v>
      </c>
      <c r="U5" s="1">
        <v>100</v>
      </c>
      <c r="V5" s="1">
        <v>1183</v>
      </c>
      <c r="W5" s="1"/>
      <c r="X5" s="1">
        <v>170</v>
      </c>
      <c r="Y5" s="1">
        <v>-64</v>
      </c>
      <c r="Z5" s="1"/>
      <c r="AA5" s="1">
        <v>-60</v>
      </c>
      <c r="AB5" s="1"/>
      <c r="AC5" s="1">
        <v>-199.45</v>
      </c>
      <c r="AD5" s="1"/>
      <c r="AE5" s="1"/>
      <c r="AF5" s="1"/>
      <c r="AG5" s="1">
        <v>185</v>
      </c>
      <c r="AH5" s="1"/>
      <c r="AI5" s="1">
        <v>500</v>
      </c>
      <c r="AJ5" s="1">
        <v>-69</v>
      </c>
      <c r="AK5" s="1">
        <v>453.2</v>
      </c>
      <c r="AL5" s="1"/>
      <c r="AN5" s="1">
        <v>6038</v>
      </c>
      <c r="AO5" s="1"/>
      <c r="AP5" s="1">
        <v>197.56</v>
      </c>
      <c r="AQ5" s="1">
        <v>2236.5</v>
      </c>
      <c r="AR5" s="5"/>
    </row>
    <row r="6" spans="1:44" x14ac:dyDescent="0.25">
      <c r="A6" s="1">
        <v>281.8</v>
      </c>
      <c r="B6" s="1"/>
      <c r="C6" s="1">
        <v>-665.25</v>
      </c>
      <c r="D6" s="1"/>
      <c r="E6" s="1">
        <v>-96</v>
      </c>
      <c r="F6" s="1">
        <v>9693</v>
      </c>
      <c r="G6" s="1"/>
      <c r="H6" s="1"/>
      <c r="I6" s="1">
        <v>-114.58</v>
      </c>
      <c r="J6" s="1">
        <v>64</v>
      </c>
      <c r="K6" s="1">
        <v>220</v>
      </c>
      <c r="L6" s="1"/>
      <c r="M6" s="1">
        <v>-4.8600000000000003</v>
      </c>
      <c r="N6" s="1">
        <v>332.58</v>
      </c>
      <c r="O6" s="1">
        <v>200</v>
      </c>
      <c r="P6" s="1"/>
      <c r="Q6" s="1">
        <v>-100</v>
      </c>
      <c r="R6" s="1"/>
      <c r="S6" s="1">
        <v>-4724</v>
      </c>
      <c r="T6" s="1">
        <v>75</v>
      </c>
      <c r="U6" s="1">
        <v>1280</v>
      </c>
      <c r="V6" s="1">
        <v>7213</v>
      </c>
      <c r="W6" s="1"/>
      <c r="X6" s="1">
        <v>427.22</v>
      </c>
      <c r="Y6" s="1">
        <v>712.2</v>
      </c>
      <c r="Z6" s="1"/>
      <c r="AA6" s="1"/>
      <c r="AB6" s="1"/>
      <c r="AC6" s="1"/>
      <c r="AD6" s="1"/>
      <c r="AE6" s="1"/>
      <c r="AF6" s="1"/>
      <c r="AG6" s="1"/>
      <c r="AH6" s="1"/>
      <c r="AI6" s="1">
        <v>314.52</v>
      </c>
      <c r="AJ6" s="1">
        <v>-172.27</v>
      </c>
      <c r="AK6" s="1">
        <v>1938.75</v>
      </c>
      <c r="AL6" s="1"/>
      <c r="AN6" s="1">
        <v>-3742.3</v>
      </c>
      <c r="AO6" s="1"/>
      <c r="AP6" s="1">
        <v>320.55</v>
      </c>
      <c r="AQ6" s="1">
        <v>100</v>
      </c>
      <c r="AR6" s="5"/>
    </row>
    <row r="7" spans="1:44" x14ac:dyDescent="0.25">
      <c r="A7" s="1">
        <v>-281.8</v>
      </c>
      <c r="B7" s="1"/>
      <c r="C7" s="1"/>
      <c r="D7" s="1"/>
      <c r="E7" s="1">
        <v>13</v>
      </c>
      <c r="F7" s="1">
        <v>-7825.7</v>
      </c>
      <c r="G7" s="1"/>
      <c r="H7" s="1"/>
      <c r="I7" s="1">
        <v>-169.74</v>
      </c>
      <c r="J7" s="1">
        <v>-34.65</v>
      </c>
      <c r="K7" s="1">
        <v>100</v>
      </c>
      <c r="L7" s="1"/>
      <c r="M7" s="1">
        <v>-52.2</v>
      </c>
      <c r="N7" s="1">
        <v>-109.4</v>
      </c>
      <c r="O7" s="1">
        <v>-100</v>
      </c>
      <c r="P7" s="1"/>
      <c r="Q7" s="1"/>
      <c r="R7" s="1"/>
      <c r="S7" s="1">
        <v>11604</v>
      </c>
      <c r="T7" s="1">
        <v>-63.42</v>
      </c>
      <c r="U7" s="1">
        <v>547</v>
      </c>
      <c r="V7" s="1">
        <v>-6544.36</v>
      </c>
      <c r="W7" s="1"/>
      <c r="X7" s="1">
        <v>1013.65</v>
      </c>
      <c r="Y7" s="1">
        <v>-2988.5</v>
      </c>
      <c r="Z7" s="1"/>
      <c r="AA7" s="1"/>
      <c r="AB7" s="1"/>
      <c r="AC7" s="1"/>
      <c r="AD7" s="1"/>
      <c r="AE7" s="1"/>
      <c r="AF7" s="1"/>
      <c r="AG7" s="1"/>
      <c r="AH7" s="1"/>
      <c r="AI7" s="1">
        <v>-1710</v>
      </c>
      <c r="AJ7" s="1">
        <v>-363.5</v>
      </c>
      <c r="AK7" s="1">
        <v>-3942.11</v>
      </c>
      <c r="AL7" s="1"/>
      <c r="AM7" s="1"/>
      <c r="AN7" s="1">
        <v>-261.54000000000002</v>
      </c>
      <c r="AO7" s="1"/>
      <c r="AP7" s="1">
        <v>-15.99</v>
      </c>
      <c r="AQ7" s="1">
        <v>-6085.5</v>
      </c>
      <c r="AR7" s="5"/>
    </row>
    <row r="8" spans="1:44" x14ac:dyDescent="0.25">
      <c r="A8" s="1">
        <v>-33.28</v>
      </c>
      <c r="B8" s="1"/>
      <c r="C8" s="1"/>
      <c r="D8" s="1"/>
      <c r="E8" s="1">
        <v>-500</v>
      </c>
      <c r="F8" s="1">
        <v>484</v>
      </c>
      <c r="G8" s="1"/>
      <c r="H8" s="1"/>
      <c r="I8" s="1">
        <v>4971.84</v>
      </c>
      <c r="J8" s="1">
        <v>73</v>
      </c>
      <c r="K8" s="1">
        <v>500</v>
      </c>
      <c r="L8" s="1"/>
      <c r="M8" s="1">
        <v>123</v>
      </c>
      <c r="N8" s="1">
        <v>-106.31</v>
      </c>
      <c r="O8" s="1">
        <v>-100</v>
      </c>
      <c r="P8" s="1"/>
      <c r="Q8" s="1"/>
      <c r="R8" s="1"/>
      <c r="S8" s="1">
        <v>25</v>
      </c>
      <c r="T8" s="1">
        <v>-21.58</v>
      </c>
      <c r="U8" s="1">
        <v>100</v>
      </c>
      <c r="V8" s="1">
        <v>-50</v>
      </c>
      <c r="W8" s="1"/>
      <c r="X8" s="1">
        <v>-1671.5</v>
      </c>
      <c r="Y8" s="1">
        <v>315</v>
      </c>
      <c r="Z8" s="1"/>
      <c r="AA8" s="1"/>
      <c r="AB8" s="1"/>
      <c r="AC8" s="1"/>
      <c r="AD8" s="1"/>
      <c r="AE8" s="1"/>
      <c r="AF8" s="1"/>
      <c r="AG8" s="1"/>
      <c r="AH8" s="1"/>
      <c r="AI8" s="1">
        <v>-55</v>
      </c>
      <c r="AJ8" s="1">
        <v>-275</v>
      </c>
      <c r="AK8" s="1">
        <v>275</v>
      </c>
      <c r="AL8" s="1"/>
      <c r="AM8" s="1"/>
      <c r="AN8" s="1">
        <v>-25.87</v>
      </c>
      <c r="AO8" s="1"/>
      <c r="AP8" s="1">
        <v>-379.2</v>
      </c>
      <c r="AQ8" s="1">
        <v>1036</v>
      </c>
      <c r="AR8" s="5"/>
    </row>
    <row r="9" spans="1:44" x14ac:dyDescent="0.25">
      <c r="A9" s="1">
        <v>-52.65</v>
      </c>
      <c r="B9" s="1"/>
      <c r="C9" s="1"/>
      <c r="D9" s="1"/>
      <c r="E9" s="1">
        <v>-10</v>
      </c>
      <c r="F9" s="1">
        <v>-292.89999999999998</v>
      </c>
      <c r="G9" s="1"/>
      <c r="H9" s="1"/>
      <c r="I9" s="1">
        <v>500</v>
      </c>
      <c r="J9" s="1">
        <v>-177.42</v>
      </c>
      <c r="K9" s="1">
        <v>430</v>
      </c>
      <c r="L9" s="1"/>
      <c r="M9" s="1">
        <v>-123</v>
      </c>
      <c r="N9" s="1">
        <v>68.72</v>
      </c>
      <c r="O9" s="1"/>
      <c r="P9" s="1"/>
      <c r="Q9" s="1"/>
      <c r="R9" s="1"/>
      <c r="S9" s="1">
        <v>-25</v>
      </c>
      <c r="T9" s="1">
        <v>-24.79</v>
      </c>
      <c r="U9" s="1">
        <v>807</v>
      </c>
      <c r="V9" s="1">
        <v>248</v>
      </c>
      <c r="W9" s="1"/>
      <c r="X9" s="1">
        <v>1700</v>
      </c>
      <c r="Y9" s="1">
        <v>-1172</v>
      </c>
      <c r="Z9" s="1"/>
      <c r="AA9" s="1"/>
      <c r="AB9" s="1"/>
      <c r="AC9" s="1"/>
      <c r="AD9" s="1"/>
      <c r="AE9" s="1"/>
      <c r="AF9" s="1"/>
      <c r="AG9" s="1"/>
      <c r="AH9" s="1"/>
      <c r="AI9" s="1">
        <v>1500</v>
      </c>
      <c r="AJ9" s="1">
        <v>-300</v>
      </c>
      <c r="AK9" s="1">
        <v>-210</v>
      </c>
      <c r="AL9" s="1"/>
      <c r="AM9" s="1"/>
      <c r="AN9" s="1">
        <v>-98.54</v>
      </c>
      <c r="AO9" s="1"/>
      <c r="AP9" s="1">
        <v>523</v>
      </c>
      <c r="AQ9" s="1">
        <v>3645</v>
      </c>
      <c r="AR9" s="5"/>
    </row>
    <row r="10" spans="1:44" x14ac:dyDescent="0.25">
      <c r="A10" s="1">
        <v>-41.3</v>
      </c>
      <c r="B10" s="1"/>
      <c r="C10" s="1"/>
      <c r="D10" s="1"/>
      <c r="E10" s="1">
        <v>-1983.68</v>
      </c>
      <c r="F10" s="1">
        <v>135</v>
      </c>
      <c r="G10" s="1"/>
      <c r="H10" s="1"/>
      <c r="I10" s="1"/>
      <c r="J10" s="1">
        <v>1302.6500000000001</v>
      </c>
      <c r="K10" s="1">
        <v>1233</v>
      </c>
      <c r="L10" s="1"/>
      <c r="M10" s="1">
        <v>-46.96</v>
      </c>
      <c r="N10" s="1">
        <v>-311.02</v>
      </c>
      <c r="O10" s="1"/>
      <c r="P10" s="1"/>
      <c r="Q10" s="1"/>
      <c r="R10" s="1"/>
      <c r="S10" s="1">
        <v>-26.41</v>
      </c>
      <c r="T10" s="1">
        <v>-33.28</v>
      </c>
      <c r="U10" s="1">
        <v>2442</v>
      </c>
      <c r="V10" s="1">
        <v>25</v>
      </c>
      <c r="W10" s="1"/>
      <c r="X10" s="1"/>
      <c r="Y10" s="1">
        <v>-425</v>
      </c>
      <c r="Z10" s="1"/>
      <c r="AA10" s="1"/>
      <c r="AB10" s="1"/>
      <c r="AC10" s="1"/>
      <c r="AD10" s="1"/>
      <c r="AE10" s="1"/>
      <c r="AF10" s="1"/>
      <c r="AG10" s="1"/>
      <c r="AH10" s="1"/>
      <c r="AI10" s="1">
        <v>-342</v>
      </c>
      <c r="AJ10" s="1">
        <v>1120</v>
      </c>
      <c r="AK10" s="1">
        <v>-368.32</v>
      </c>
      <c r="AL10" s="1"/>
      <c r="AM10" s="1"/>
      <c r="AN10" s="1">
        <v>-238</v>
      </c>
      <c r="AO10" s="1"/>
      <c r="AP10" s="1">
        <v>65.66</v>
      </c>
      <c r="AQ10" s="1">
        <v>-2182.8000000000002</v>
      </c>
      <c r="AR10" s="5"/>
    </row>
    <row r="11" spans="1:44" x14ac:dyDescent="0.25">
      <c r="A11" s="1">
        <v>-76.55</v>
      </c>
      <c r="B11" s="1"/>
      <c r="C11" s="1"/>
      <c r="D11" s="1"/>
      <c r="E11" s="1">
        <v>-1400</v>
      </c>
      <c r="F11" s="1">
        <v>151</v>
      </c>
      <c r="G11" s="1"/>
      <c r="H11" s="1"/>
      <c r="I11" s="1"/>
      <c r="J11" s="1"/>
      <c r="K11" s="1">
        <v>-822.8</v>
      </c>
      <c r="L11" s="1"/>
      <c r="M11" s="1">
        <v>501.19</v>
      </c>
      <c r="N11" s="1">
        <v>-100.51</v>
      </c>
      <c r="O11" s="1"/>
      <c r="P11" s="1"/>
      <c r="Q11" s="1"/>
      <c r="R11" s="1"/>
      <c r="S11" s="1">
        <v>-25</v>
      </c>
      <c r="T11" s="1">
        <v>-37.479999999999997</v>
      </c>
      <c r="U11" s="1">
        <v>2007.27</v>
      </c>
      <c r="V11" s="1">
        <v>110</v>
      </c>
      <c r="W11" s="1"/>
      <c r="X11" s="1"/>
      <c r="Y11" s="1">
        <v>-1380</v>
      </c>
      <c r="Z11" s="1"/>
      <c r="AA11" s="1"/>
      <c r="AB11" s="1"/>
      <c r="AC11" s="1"/>
      <c r="AD11" s="1"/>
      <c r="AE11" s="1"/>
      <c r="AF11" s="1"/>
      <c r="AG11" s="1"/>
      <c r="AH11" s="1"/>
      <c r="AI11" s="1">
        <v>104.75</v>
      </c>
      <c r="AJ11" s="1">
        <v>3911</v>
      </c>
      <c r="AK11" s="1">
        <v>422.39</v>
      </c>
      <c r="AL11" s="1"/>
      <c r="AM11" s="1"/>
      <c r="AN11" s="1"/>
      <c r="AO11" s="1"/>
      <c r="AP11" s="1">
        <v>-94</v>
      </c>
      <c r="AQ11" s="1">
        <v>-2456.8000000000002</v>
      </c>
      <c r="AR11" s="5"/>
    </row>
    <row r="12" spans="1:44" x14ac:dyDescent="0.25">
      <c r="A12" s="1">
        <v>521.61</v>
      </c>
      <c r="B12" s="1"/>
      <c r="C12" s="1"/>
      <c r="D12" s="1"/>
      <c r="E12" s="1">
        <v>-50</v>
      </c>
      <c r="F12" s="1">
        <v>75</v>
      </c>
      <c r="G12" s="1"/>
      <c r="H12" s="1"/>
      <c r="I12" s="1"/>
      <c r="J12" s="1"/>
      <c r="K12" s="1">
        <v>380</v>
      </c>
      <c r="L12" s="1"/>
      <c r="M12" s="1">
        <v>171.51</v>
      </c>
      <c r="N12" s="1">
        <v>-5.09</v>
      </c>
      <c r="O12" s="1"/>
      <c r="P12" s="1"/>
      <c r="Q12" s="1"/>
      <c r="R12" s="1"/>
      <c r="S12" s="1">
        <v>3025.5</v>
      </c>
      <c r="T12" s="1">
        <v>-10</v>
      </c>
      <c r="U12" s="1">
        <v>612</v>
      </c>
      <c r="V12" s="1"/>
      <c r="W12" s="1"/>
      <c r="X12" s="1"/>
      <c r="Y12" s="1">
        <v>886.7</v>
      </c>
      <c r="Z12" s="1"/>
      <c r="AA12" s="1"/>
      <c r="AB12" s="1"/>
      <c r="AC12" s="1"/>
      <c r="AD12" s="1"/>
      <c r="AE12" s="1"/>
      <c r="AF12" s="1"/>
      <c r="AG12" s="1"/>
      <c r="AH12" s="1"/>
      <c r="AI12" s="1">
        <v>-172.27</v>
      </c>
      <c r="AJ12" s="1">
        <v>-498.75</v>
      </c>
      <c r="AK12" s="1">
        <v>-2009.12</v>
      </c>
      <c r="AL12" s="1"/>
      <c r="AM12" s="1"/>
      <c r="AN12" s="1"/>
      <c r="AO12" s="1"/>
      <c r="AP12" s="1">
        <v>-338.8</v>
      </c>
      <c r="AQ12" s="1"/>
      <c r="AR12" s="5"/>
    </row>
    <row r="13" spans="1:44" x14ac:dyDescent="0.25">
      <c r="A13" s="1">
        <v>-25.82</v>
      </c>
      <c r="B13" s="1"/>
      <c r="C13" s="1"/>
      <c r="D13" s="1"/>
      <c r="E13" s="1">
        <v>-510.19</v>
      </c>
      <c r="F13" s="1">
        <v>-50</v>
      </c>
      <c r="G13" s="1"/>
      <c r="H13" s="1"/>
      <c r="I13" s="1"/>
      <c r="J13" s="1"/>
      <c r="K13" s="1"/>
      <c r="L13" s="1"/>
      <c r="M13" s="1">
        <v>-85.26</v>
      </c>
      <c r="N13" s="1">
        <v>52.95</v>
      </c>
      <c r="O13" s="1"/>
      <c r="P13" s="1"/>
      <c r="Q13" s="1"/>
      <c r="R13" s="1"/>
      <c r="S13" s="1">
        <v>-87</v>
      </c>
      <c r="T13" s="1">
        <v>-30.1</v>
      </c>
      <c r="U13" s="1">
        <v>-109.12</v>
      </c>
      <c r="V13" s="1"/>
      <c r="W13" s="1"/>
      <c r="X13" s="1"/>
      <c r="Y13" s="1">
        <v>-886.7</v>
      </c>
      <c r="Z13" s="1"/>
      <c r="AA13" s="1"/>
      <c r="AB13" s="1"/>
      <c r="AC13" s="1"/>
      <c r="AD13" s="1"/>
      <c r="AE13" s="1"/>
      <c r="AF13" s="1"/>
      <c r="AG13" s="1"/>
      <c r="AH13" s="1"/>
      <c r="AI13" s="1">
        <v>64</v>
      </c>
      <c r="AJ13" s="1">
        <v>-1324.5</v>
      </c>
      <c r="AK13" s="1">
        <v>3018.14</v>
      </c>
      <c r="AL13" s="1"/>
      <c r="AM13" s="1"/>
      <c r="AN13" s="1"/>
      <c r="AO13" s="1"/>
      <c r="AP13" s="1">
        <v>-316.60000000000002</v>
      </c>
      <c r="AQ13" s="1"/>
      <c r="AR13" s="5"/>
    </row>
    <row r="14" spans="1:44" x14ac:dyDescent="0.25">
      <c r="A14" s="1">
        <v>-57.85</v>
      </c>
      <c r="B14" s="1"/>
      <c r="C14" s="1"/>
      <c r="D14" s="1"/>
      <c r="E14" s="1">
        <v>-107.75</v>
      </c>
      <c r="F14" s="1">
        <v>-431.03</v>
      </c>
      <c r="G14" s="1"/>
      <c r="H14" s="1"/>
      <c r="I14" s="1"/>
      <c r="J14" s="1"/>
      <c r="K14" s="1"/>
      <c r="L14" s="1"/>
      <c r="M14" s="1">
        <v>153</v>
      </c>
      <c r="N14" s="1">
        <v>1270.55</v>
      </c>
      <c r="O14" s="1"/>
      <c r="P14" s="1"/>
      <c r="Q14" s="1"/>
      <c r="R14" s="1"/>
      <c r="S14" s="1">
        <v>-495.94</v>
      </c>
      <c r="T14" s="1">
        <v>-30.24</v>
      </c>
      <c r="U14" s="1">
        <v>100</v>
      </c>
      <c r="V14" s="1"/>
      <c r="W14" s="1"/>
      <c r="X14" s="1"/>
      <c r="Y14" s="1">
        <v>-166</v>
      </c>
      <c r="Z14" s="1"/>
      <c r="AA14" s="1"/>
      <c r="AB14" s="1"/>
      <c r="AC14" s="1"/>
      <c r="AD14" s="1"/>
      <c r="AE14" s="1"/>
      <c r="AF14" s="1"/>
      <c r="AG14" s="1"/>
      <c r="AH14" s="1"/>
      <c r="AI14" s="1">
        <v>-80</v>
      </c>
      <c r="AJ14" s="1">
        <v>-700</v>
      </c>
      <c r="AK14" s="1">
        <v>2000</v>
      </c>
      <c r="AL14" s="1"/>
      <c r="AM14" s="1"/>
      <c r="AN14" s="1"/>
      <c r="AO14" s="1"/>
      <c r="AP14" s="1">
        <v>809</v>
      </c>
      <c r="AQ14" s="1"/>
      <c r="AR14" s="5"/>
    </row>
    <row r="15" spans="1:44" x14ac:dyDescent="0.25">
      <c r="A15" s="1">
        <v>-29.14</v>
      </c>
      <c r="B15" s="1"/>
      <c r="C15" s="1"/>
      <c r="D15" s="1"/>
      <c r="E15" s="1"/>
      <c r="F15" s="1">
        <v>-3459.67</v>
      </c>
      <c r="G15" s="1"/>
      <c r="H15" s="1"/>
      <c r="I15" s="1"/>
      <c r="J15" s="1"/>
      <c r="K15" s="1"/>
      <c r="L15" s="1"/>
      <c r="M15" s="1">
        <v>-153</v>
      </c>
      <c r="N15" s="1">
        <v>-58.26</v>
      </c>
      <c r="O15" s="1"/>
      <c r="P15" s="1"/>
      <c r="Q15" s="1"/>
      <c r="R15" s="1"/>
      <c r="S15" s="1">
        <v>-2523</v>
      </c>
      <c r="T15" s="1">
        <v>-586.42999999999995</v>
      </c>
      <c r="U15" s="1">
        <v>202</v>
      </c>
      <c r="V15" s="1"/>
      <c r="W15" s="1"/>
      <c r="X15" s="1"/>
      <c r="Y15" s="1">
        <v>-59.39</v>
      </c>
      <c r="Z15" s="1"/>
      <c r="AA15" s="1"/>
      <c r="AB15" s="1"/>
      <c r="AC15" s="1"/>
      <c r="AD15" s="1"/>
      <c r="AE15" s="1"/>
      <c r="AF15" s="1"/>
      <c r="AG15" s="1"/>
      <c r="AH15" s="1"/>
      <c r="AI15" s="1">
        <v>-100</v>
      </c>
      <c r="AJ15" s="1">
        <v>-200</v>
      </c>
      <c r="AK15" s="1">
        <v>100</v>
      </c>
      <c r="AL15" s="1"/>
      <c r="AM15" s="1"/>
      <c r="AN15" s="1"/>
      <c r="AO15" s="1"/>
      <c r="AP15" s="1">
        <v>-409.2</v>
      </c>
      <c r="AQ15" s="1"/>
      <c r="AR15" s="5"/>
    </row>
    <row r="16" spans="1:44" x14ac:dyDescent="0.25">
      <c r="A16" s="1">
        <v>-66.150000000000006</v>
      </c>
      <c r="B16" s="1"/>
      <c r="C16" s="1"/>
      <c r="D16" s="1"/>
      <c r="E16" s="1"/>
      <c r="F16" s="1">
        <v>-381.6</v>
      </c>
      <c r="G16" s="1"/>
      <c r="H16" s="1"/>
      <c r="I16" s="1"/>
      <c r="J16" s="1"/>
      <c r="K16" s="1"/>
      <c r="L16" s="1"/>
      <c r="M16" s="1">
        <v>5.74</v>
      </c>
      <c r="N16" s="1">
        <v>-68.62</v>
      </c>
      <c r="O16" s="1"/>
      <c r="P16" s="1"/>
      <c r="Q16" s="1"/>
      <c r="R16" s="1"/>
      <c r="S16" s="1">
        <v>-174</v>
      </c>
      <c r="T16" s="1">
        <v>2640</v>
      </c>
      <c r="U16" s="1">
        <v>-1377.88</v>
      </c>
      <c r="V16" s="1"/>
      <c r="W16" s="1"/>
      <c r="X16" s="1"/>
      <c r="Y16" s="1">
        <v>-35</v>
      </c>
      <c r="Z16" s="1"/>
      <c r="AA16" s="1"/>
      <c r="AB16" s="1"/>
      <c r="AC16" s="1"/>
      <c r="AD16" s="1"/>
      <c r="AE16" s="1"/>
      <c r="AF16" s="1"/>
      <c r="AG16" s="1"/>
      <c r="AH16" s="1"/>
      <c r="AI16" s="1">
        <v>-100</v>
      </c>
      <c r="AJ16" s="1">
        <v>5034.75</v>
      </c>
      <c r="AK16" s="1">
        <v>505</v>
      </c>
      <c r="AL16" s="1"/>
      <c r="AM16" s="1"/>
      <c r="AN16" s="1"/>
      <c r="AO16" s="1"/>
      <c r="AP16" s="1">
        <v>415</v>
      </c>
      <c r="AQ16" s="1"/>
      <c r="AR16" s="5"/>
    </row>
    <row r="17" spans="1:44" x14ac:dyDescent="0.25">
      <c r="A17" s="1">
        <v>236</v>
      </c>
      <c r="B17" s="1"/>
      <c r="C17" s="1"/>
      <c r="D17" s="1"/>
      <c r="E17" s="1"/>
      <c r="F17" s="1">
        <v>-1129.8800000000001</v>
      </c>
      <c r="G17" s="1"/>
      <c r="H17" s="1"/>
      <c r="I17" s="1"/>
      <c r="J17" s="1"/>
      <c r="K17" s="1"/>
      <c r="L17" s="1"/>
      <c r="M17" s="1">
        <v>46.55</v>
      </c>
      <c r="N17" s="1">
        <v>-114.96</v>
      </c>
      <c r="O17" s="1"/>
      <c r="P17" s="1"/>
      <c r="Q17" s="1"/>
      <c r="R17" s="1"/>
      <c r="S17" s="1">
        <v>-658.58</v>
      </c>
      <c r="T17" s="1">
        <v>-500</v>
      </c>
      <c r="U17" s="1">
        <v>-97.95</v>
      </c>
      <c r="V17" s="1"/>
      <c r="W17" s="1"/>
      <c r="X17" s="1"/>
      <c r="Y17" s="1">
        <v>-57.99</v>
      </c>
      <c r="Z17" s="1"/>
      <c r="AA17" s="1"/>
      <c r="AB17" s="1"/>
      <c r="AC17" s="1"/>
      <c r="AD17" s="1"/>
      <c r="AE17" s="1"/>
      <c r="AF17" s="1"/>
      <c r="AG17" s="1"/>
      <c r="AH17" s="1"/>
      <c r="AI17" s="1">
        <v>-61.56</v>
      </c>
      <c r="AJ17" s="1">
        <v>-116</v>
      </c>
      <c r="AK17" s="1">
        <v>-2820</v>
      </c>
      <c r="AL17" s="1"/>
      <c r="AM17" s="1"/>
      <c r="AN17" s="1"/>
      <c r="AO17" s="1"/>
      <c r="AP17" s="1">
        <v>526.35</v>
      </c>
      <c r="AQ17" s="1"/>
      <c r="AR17" s="5"/>
    </row>
    <row r="18" spans="1:44" x14ac:dyDescent="0.25">
      <c r="A18" s="1">
        <v>-206.5</v>
      </c>
      <c r="B18" s="1"/>
      <c r="C18" s="1"/>
      <c r="D18" s="1"/>
      <c r="E18" s="1"/>
      <c r="F18" s="1">
        <v>-700</v>
      </c>
      <c r="G18" s="1"/>
      <c r="H18" s="1"/>
      <c r="I18" s="1"/>
      <c r="J18" s="1"/>
      <c r="K18" s="1"/>
      <c r="L18" s="1"/>
      <c r="M18" s="1">
        <v>-93.02</v>
      </c>
      <c r="N18" s="1">
        <v>-459.45</v>
      </c>
      <c r="O18" s="1"/>
      <c r="P18" s="1"/>
      <c r="Q18" s="1"/>
      <c r="R18" s="1"/>
      <c r="S18" s="1">
        <v>-412.17</v>
      </c>
      <c r="T18" s="1">
        <v>-47.65</v>
      </c>
      <c r="U18" s="1">
        <v>-1123.8800000000001</v>
      </c>
      <c r="V18" s="1"/>
      <c r="W18" s="1"/>
      <c r="X18" s="1"/>
      <c r="Y18" s="1">
        <v>-255</v>
      </c>
      <c r="Z18" s="1"/>
      <c r="AA18" s="1"/>
      <c r="AB18" s="1"/>
      <c r="AC18" s="1"/>
      <c r="AD18" s="1"/>
      <c r="AE18" s="1"/>
      <c r="AF18" s="1"/>
      <c r="AG18" s="1"/>
      <c r="AH18" s="1"/>
      <c r="AI18" s="1">
        <v>-100</v>
      </c>
      <c r="AJ18" s="1">
        <v>-640.64</v>
      </c>
      <c r="AK18" s="1">
        <v>-417.38</v>
      </c>
      <c r="AL18" s="1"/>
      <c r="AM18" s="1"/>
      <c r="AN18" s="1"/>
      <c r="AO18" s="1"/>
      <c r="AP18" s="1">
        <v>-71.86</v>
      </c>
      <c r="AQ18" s="1"/>
      <c r="AR18" s="5"/>
    </row>
    <row r="19" spans="1:44" x14ac:dyDescent="0.25">
      <c r="A19" s="1">
        <v>-1475</v>
      </c>
      <c r="B19" s="1"/>
      <c r="C19" s="1"/>
      <c r="D19" s="1"/>
      <c r="E19" s="1"/>
      <c r="F19" s="1">
        <v>-400</v>
      </c>
      <c r="G19" s="1"/>
      <c r="H19" s="1"/>
      <c r="I19" s="1"/>
      <c r="J19" s="1"/>
      <c r="K19" s="1"/>
      <c r="L19" s="1"/>
      <c r="M19" s="1">
        <v>75</v>
      </c>
      <c r="N19" s="1">
        <v>58.55</v>
      </c>
      <c r="O19" s="1"/>
      <c r="P19" s="1"/>
      <c r="Q19" s="1"/>
      <c r="R19" s="1"/>
      <c r="S19" s="1">
        <v>-7104</v>
      </c>
      <c r="T19" s="1">
        <v>-47.14</v>
      </c>
      <c r="U19" s="1">
        <v>190</v>
      </c>
      <c r="V19" s="1"/>
      <c r="W19" s="1"/>
      <c r="X19" s="1"/>
      <c r="Y19" s="1">
        <v>-35.020000000000003</v>
      </c>
      <c r="Z19" s="1"/>
      <c r="AA19" s="1"/>
      <c r="AB19" s="1"/>
      <c r="AC19" s="1"/>
      <c r="AD19" s="1"/>
      <c r="AE19" s="1"/>
      <c r="AF19" s="1"/>
      <c r="AG19" s="1"/>
      <c r="AH19" s="1"/>
      <c r="AI19" s="1">
        <v>-83.08</v>
      </c>
      <c r="AJ19" s="1">
        <v>584.64</v>
      </c>
      <c r="AK19" s="1">
        <v>420</v>
      </c>
      <c r="AL19" s="1"/>
      <c r="AM19" s="1"/>
      <c r="AN19" s="1"/>
      <c r="AO19" s="1"/>
      <c r="AP19" s="1">
        <v>-422.4</v>
      </c>
      <c r="AQ19" s="1"/>
      <c r="AR19" s="5"/>
    </row>
    <row r="20" spans="1:44" x14ac:dyDescent="0.25">
      <c r="A20" s="1">
        <v>-38.75</v>
      </c>
      <c r="B20" s="1"/>
      <c r="C20" s="1"/>
      <c r="D20" s="1"/>
      <c r="E20" s="1"/>
      <c r="F20" s="1">
        <v>2412.85</v>
      </c>
      <c r="G20" s="1"/>
      <c r="H20" s="1"/>
      <c r="I20" s="1"/>
      <c r="J20" s="1"/>
      <c r="K20" s="1"/>
      <c r="L20" s="1"/>
      <c r="M20" s="1">
        <v>114.75</v>
      </c>
      <c r="N20" s="1">
        <v>-115.49</v>
      </c>
      <c r="O20" s="1"/>
      <c r="P20" s="1"/>
      <c r="Q20" s="1"/>
      <c r="R20" s="1"/>
      <c r="S20" s="1">
        <v>-385</v>
      </c>
      <c r="T20" s="1">
        <v>-309.79000000000002</v>
      </c>
      <c r="U20" s="1">
        <v>100</v>
      </c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>
        <v>439.35</v>
      </c>
      <c r="AQ20" s="1"/>
      <c r="AR20" s="5"/>
    </row>
    <row r="21" spans="1:44" x14ac:dyDescent="0.25">
      <c r="A21" s="1">
        <v>-300</v>
      </c>
      <c r="B21" s="1"/>
      <c r="C21" s="1"/>
      <c r="D21" s="1"/>
      <c r="E21" s="1"/>
      <c r="F21" s="1">
        <v>-155.94999999999999</v>
      </c>
      <c r="G21" s="1"/>
      <c r="H21" s="1"/>
      <c r="I21" s="1"/>
      <c r="J21" s="1"/>
      <c r="K21" s="1"/>
      <c r="L21" s="1"/>
      <c r="M21" s="1">
        <v>-114.75</v>
      </c>
      <c r="N21" s="1">
        <v>-8.26</v>
      </c>
      <c r="O21" s="1"/>
      <c r="P21" s="1"/>
      <c r="Q21" s="1"/>
      <c r="R21" s="1"/>
      <c r="S21" s="1">
        <v>9696</v>
      </c>
      <c r="T21" s="1">
        <v>-39.92</v>
      </c>
      <c r="U21" s="1">
        <v>830</v>
      </c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>
        <v>-129.41</v>
      </c>
      <c r="AQ21" s="1"/>
      <c r="AR21" s="5"/>
    </row>
    <row r="22" spans="1:44" x14ac:dyDescent="0.25">
      <c r="A22" s="1">
        <v>299.2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>
        <v>-491.32</v>
      </c>
      <c r="N22" s="1">
        <v>153.65</v>
      </c>
      <c r="O22" s="1"/>
      <c r="P22" s="1"/>
      <c r="Q22" s="1"/>
      <c r="R22" s="1"/>
      <c r="S22" s="1">
        <v>-385</v>
      </c>
      <c r="T22" s="1">
        <v>69.5</v>
      </c>
      <c r="U22" s="1">
        <v>-1000</v>
      </c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>
        <v>90.75</v>
      </c>
      <c r="AQ22" s="1"/>
      <c r="AR22" s="5"/>
    </row>
    <row r="23" spans="1:44" x14ac:dyDescent="0.25">
      <c r="A23" s="1">
        <v>-100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>
        <v>-16.149999999999999</v>
      </c>
      <c r="N23" s="1">
        <v>-120.73</v>
      </c>
      <c r="O23" s="1"/>
      <c r="P23" s="1"/>
      <c r="Q23" s="1"/>
      <c r="R23" s="1"/>
      <c r="S23" s="1">
        <v>-25</v>
      </c>
      <c r="T23" s="1">
        <v>-96.33</v>
      </c>
      <c r="U23" s="1">
        <v>585</v>
      </c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>
        <v>-215.87</v>
      </c>
      <c r="AQ23" s="1"/>
      <c r="AR23" s="5"/>
    </row>
    <row r="24" spans="1:44" x14ac:dyDescent="0.25">
      <c r="A24" s="1">
        <v>270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>
        <v>67.88</v>
      </c>
      <c r="N24" s="1">
        <v>-39.200000000000003</v>
      </c>
      <c r="O24" s="1"/>
      <c r="P24" s="1"/>
      <c r="Q24" s="1"/>
      <c r="R24" s="1"/>
      <c r="S24" s="1">
        <v>-718.22</v>
      </c>
      <c r="T24" s="1">
        <v>-77.98</v>
      </c>
      <c r="U24" s="1">
        <v>-62</v>
      </c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>
        <v>-75</v>
      </c>
      <c r="AQ24" s="1"/>
      <c r="AR24" s="5"/>
    </row>
    <row r="25" spans="1:44" x14ac:dyDescent="0.25">
      <c r="A25" s="1">
        <v>575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>
        <v>130</v>
      </c>
      <c r="N25" s="1">
        <v>-32.94</v>
      </c>
      <c r="O25" s="1"/>
      <c r="P25" s="1"/>
      <c r="Q25" s="1"/>
      <c r="R25" s="1"/>
      <c r="S25" s="1">
        <v>1569.76</v>
      </c>
      <c r="T25" s="1">
        <v>-15.38</v>
      </c>
      <c r="U25" s="1">
        <v>-62</v>
      </c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>
        <v>465</v>
      </c>
      <c r="AQ25" s="1"/>
      <c r="AR25" s="5"/>
    </row>
    <row r="26" spans="1:44" x14ac:dyDescent="0.25">
      <c r="A26" s="1">
        <v>50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>
        <v>-80</v>
      </c>
      <c r="N26" s="1">
        <v>-40.32</v>
      </c>
      <c r="O26" s="1"/>
      <c r="P26" s="1"/>
      <c r="Q26" s="1"/>
      <c r="R26" s="1"/>
      <c r="S26" s="1">
        <v>-300</v>
      </c>
      <c r="T26" s="1">
        <v>300</v>
      </c>
      <c r="U26" s="1">
        <v>-62</v>
      </c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>
        <v>143.4</v>
      </c>
      <c r="AQ26" s="1"/>
      <c r="AR26" s="5"/>
    </row>
    <row r="27" spans="1:44" x14ac:dyDescent="0.25">
      <c r="A27" s="1">
        <v>50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>
        <v>1731.14</v>
      </c>
      <c r="N27" s="1">
        <v>84.15</v>
      </c>
      <c r="O27" s="1"/>
      <c r="P27" s="1"/>
      <c r="Q27" s="1"/>
      <c r="R27" s="1"/>
      <c r="S27" s="1">
        <v>-150</v>
      </c>
      <c r="T27" s="1">
        <v>38</v>
      </c>
      <c r="U27" s="1">
        <v>-340.65</v>
      </c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>
        <v>-25</v>
      </c>
      <c r="AQ27" s="1"/>
      <c r="AR27" s="5"/>
    </row>
    <row r="28" spans="1:44" x14ac:dyDescent="0.25">
      <c r="A28" s="1">
        <v>125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>
        <v>91</v>
      </c>
      <c r="N28" s="1">
        <v>-15.92</v>
      </c>
      <c r="O28" s="1"/>
      <c r="P28" s="1"/>
      <c r="Q28" s="1"/>
      <c r="R28" s="1"/>
      <c r="S28" s="1">
        <v>3334</v>
      </c>
      <c r="T28" s="1">
        <v>271</v>
      </c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>
        <v>-38.659999999999997</v>
      </c>
      <c r="AQ28" s="1"/>
      <c r="AR28" s="5"/>
    </row>
    <row r="29" spans="1:44" x14ac:dyDescent="0.25">
      <c r="A29" s="1">
        <v>75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>
        <v>67</v>
      </c>
      <c r="N29" s="1"/>
      <c r="O29" s="1"/>
      <c r="P29" s="1"/>
      <c r="Q29" s="1"/>
      <c r="R29" s="1"/>
      <c r="S29" s="1">
        <v>-3670</v>
      </c>
      <c r="T29" s="1">
        <v>-248.5</v>
      </c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>
        <v>506.2</v>
      </c>
      <c r="AQ29" s="1"/>
      <c r="AR29" s="5"/>
    </row>
    <row r="30" spans="1:44" x14ac:dyDescent="0.25">
      <c r="A30" s="1">
        <v>-45.12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>
        <v>-91</v>
      </c>
      <c r="N30" s="1"/>
      <c r="O30" s="1"/>
      <c r="P30" s="1"/>
      <c r="Q30" s="1"/>
      <c r="R30" s="1"/>
      <c r="S30" s="1">
        <v>-25</v>
      </c>
      <c r="T30" s="1">
        <v>0.68</v>
      </c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>
        <v>90</v>
      </c>
      <c r="AQ30" s="1"/>
      <c r="AR30" s="5"/>
    </row>
    <row r="31" spans="1:44" x14ac:dyDescent="0.25">
      <c r="A31" s="1">
        <v>-84.34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>
        <v>50</v>
      </c>
      <c r="N31" s="1"/>
      <c r="O31" s="1"/>
      <c r="P31" s="1"/>
      <c r="Q31" s="1"/>
      <c r="R31" s="1"/>
      <c r="S31" s="1">
        <v>250</v>
      </c>
      <c r="T31" s="1">
        <v>705.95</v>
      </c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>
        <v>849.4</v>
      </c>
      <c r="AQ31" s="1"/>
      <c r="AR31" s="5"/>
    </row>
    <row r="32" spans="1:44" x14ac:dyDescent="0.25">
      <c r="A32" s="1">
        <v>-125.82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>
        <v>50.09</v>
      </c>
      <c r="N32" s="1"/>
      <c r="O32" s="1"/>
      <c r="P32" s="1"/>
      <c r="Q32" s="1"/>
      <c r="R32" s="1"/>
      <c r="S32" s="1">
        <v>-250</v>
      </c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>
        <v>-466.4</v>
      </c>
      <c r="AQ32" s="1"/>
      <c r="AR32" s="5"/>
    </row>
    <row r="33" spans="1:44" x14ac:dyDescent="0.25">
      <c r="A33" s="1">
        <v>275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>
        <v>-134.9</v>
      </c>
      <c r="N33" s="1"/>
      <c r="O33" s="1"/>
      <c r="P33" s="1"/>
      <c r="Q33" s="1"/>
      <c r="R33" s="1"/>
      <c r="S33" s="1">
        <v>-40.56</v>
      </c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>
        <v>-40</v>
      </c>
      <c r="AQ33" s="1"/>
      <c r="AR33" s="5"/>
    </row>
    <row r="34" spans="1:44" x14ac:dyDescent="0.25">
      <c r="A34" s="1">
        <v>350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>
        <v>135.5</v>
      </c>
      <c r="N34" s="1"/>
      <c r="O34" s="1"/>
      <c r="P34" s="1"/>
      <c r="Q34" s="1"/>
      <c r="R34" s="1"/>
      <c r="S34" s="1">
        <v>-160</v>
      </c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>
        <v>-15</v>
      </c>
      <c r="AQ34" s="1"/>
      <c r="AR34" s="5"/>
    </row>
    <row r="35" spans="1:44" x14ac:dyDescent="0.25">
      <c r="A35" s="1">
        <v>75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>
        <v>-135.5</v>
      </c>
      <c r="N35" s="1"/>
      <c r="O35" s="1"/>
      <c r="P35" s="1"/>
      <c r="Q35" s="1"/>
      <c r="R35" s="1"/>
      <c r="S35" s="1">
        <v>-140</v>
      </c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>
        <v>-491.6</v>
      </c>
      <c r="AQ35" s="1"/>
      <c r="AR35" s="5"/>
    </row>
    <row r="36" spans="1:44" x14ac:dyDescent="0.25">
      <c r="A36" s="1">
        <v>75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>
        <v>208</v>
      </c>
      <c r="N36" s="1"/>
      <c r="O36" s="1"/>
      <c r="P36" s="1"/>
      <c r="Q36" s="1"/>
      <c r="R36" s="1"/>
      <c r="S36" s="1">
        <v>-17.97</v>
      </c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>
        <v>-120.95</v>
      </c>
      <c r="AQ36" s="1"/>
      <c r="AR36" s="5"/>
    </row>
    <row r="37" spans="1:44" x14ac:dyDescent="0.25">
      <c r="A37" s="1">
        <v>105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>
        <v>-8.74</v>
      </c>
      <c r="N37" s="1"/>
      <c r="O37" s="1"/>
      <c r="P37" s="1"/>
      <c r="Q37" s="1"/>
      <c r="R37" s="1"/>
      <c r="S37" s="1">
        <v>-123</v>
      </c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>
        <v>-107.81</v>
      </c>
      <c r="AQ37" s="1"/>
      <c r="AR37" s="5"/>
    </row>
    <row r="38" spans="1:44" x14ac:dyDescent="0.25">
      <c r="A38" s="1">
        <v>-90.19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>
        <v>75.45</v>
      </c>
      <c r="N38" s="1"/>
      <c r="O38" s="1"/>
      <c r="P38" s="1"/>
      <c r="Q38" s="1"/>
      <c r="R38" s="1"/>
      <c r="S38" s="1">
        <v>-1225</v>
      </c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>
        <v>-113.8</v>
      </c>
      <c r="AQ38" s="1"/>
      <c r="AR38" s="5"/>
    </row>
    <row r="39" spans="1:44" x14ac:dyDescent="0.25">
      <c r="A39" s="1">
        <v>95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>
        <v>167.25</v>
      </c>
      <c r="N39" s="1"/>
      <c r="O39" s="1"/>
      <c r="P39" s="1"/>
      <c r="Q39" s="1"/>
      <c r="R39" s="1"/>
      <c r="S39" s="1">
        <v>-25</v>
      </c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>
        <v>-135</v>
      </c>
      <c r="AQ39" s="1"/>
      <c r="AR39" s="5"/>
    </row>
    <row r="40" spans="1:44" x14ac:dyDescent="0.25">
      <c r="A40" s="1">
        <v>-300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>
        <v>-109.24</v>
      </c>
      <c r="N40" s="1"/>
      <c r="O40" s="1"/>
      <c r="P40" s="1"/>
      <c r="Q40" s="1"/>
      <c r="R40" s="1"/>
      <c r="S40" s="1">
        <v>-987.7</v>
      </c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>
        <v>-301.32</v>
      </c>
      <c r="AQ40" s="1"/>
      <c r="AR40" s="5"/>
    </row>
    <row r="41" spans="1:44" x14ac:dyDescent="0.25">
      <c r="A41" s="1">
        <v>538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>
        <v>105</v>
      </c>
      <c r="N41" s="1"/>
      <c r="O41" s="1"/>
      <c r="P41" s="1"/>
      <c r="Q41" s="1"/>
      <c r="R41" s="1"/>
      <c r="S41" s="1">
        <v>-50</v>
      </c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>
        <v>1076.3499999999999</v>
      </c>
      <c r="AQ41" s="1"/>
      <c r="AR41" s="5"/>
    </row>
    <row r="42" spans="1:44" x14ac:dyDescent="0.25">
      <c r="A42" s="1">
        <v>20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>
        <v>-105</v>
      </c>
      <c r="N42" s="1"/>
      <c r="O42" s="1"/>
      <c r="P42" s="1"/>
      <c r="Q42" s="1"/>
      <c r="R42" s="1"/>
      <c r="S42" s="1">
        <v>-46.41</v>
      </c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>
        <v>-204</v>
      </c>
      <c r="AQ42" s="1"/>
      <c r="AR42" s="5"/>
    </row>
    <row r="43" spans="1:44" x14ac:dyDescent="0.25">
      <c r="A43" s="1">
        <v>350.75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>
        <v>8.7799999999999994</v>
      </c>
      <c r="N43" s="1"/>
      <c r="O43" s="1"/>
      <c r="P43" s="1"/>
      <c r="Q43" s="1"/>
      <c r="R43" s="1"/>
      <c r="S43" s="1">
        <v>-72.239999999999995</v>
      </c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>
        <v>-301</v>
      </c>
      <c r="AQ43" s="1"/>
      <c r="AR43" s="5"/>
    </row>
    <row r="44" spans="1:44" x14ac:dyDescent="0.25">
      <c r="A44" s="1">
        <v>0.33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>
        <v>76</v>
      </c>
      <c r="N44" s="1"/>
      <c r="O44" s="1"/>
      <c r="P44" s="1"/>
      <c r="Q44" s="1"/>
      <c r="R44" s="1"/>
      <c r="S44" s="1">
        <v>-315</v>
      </c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>
        <v>-16.170000000000002</v>
      </c>
      <c r="AQ44" s="1"/>
      <c r="AR44" s="5"/>
    </row>
    <row r="45" spans="1:44" x14ac:dyDescent="0.25">
      <c r="A45" s="1">
        <v>347.71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>
        <v>84</v>
      </c>
      <c r="N45" s="1"/>
      <c r="O45" s="1"/>
      <c r="P45" s="1"/>
      <c r="Q45" s="1"/>
      <c r="R45" s="1"/>
      <c r="S45" s="1">
        <v>-699.93</v>
      </c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>
        <v>-170</v>
      </c>
      <c r="AQ45" s="1"/>
      <c r="AR45" s="5"/>
    </row>
    <row r="46" spans="1:44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>
        <v>-693.5</v>
      </c>
      <c r="N46" s="1"/>
      <c r="O46" s="1"/>
      <c r="P46" s="1"/>
      <c r="Q46" s="1"/>
      <c r="R46" s="1"/>
      <c r="S46" s="1">
        <v>-500</v>
      </c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>
        <v>254</v>
      </c>
      <c r="AQ46" s="1"/>
      <c r="AR46" s="5"/>
    </row>
    <row r="47" spans="1:44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>
        <v>148</v>
      </c>
      <c r="N47" s="1"/>
      <c r="O47" s="1"/>
      <c r="P47" s="1"/>
      <c r="Q47" s="1"/>
      <c r="R47" s="1"/>
      <c r="S47" s="1">
        <v>-1300</v>
      </c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>
        <v>-203.2</v>
      </c>
      <c r="AQ47" s="1"/>
      <c r="AR47" s="5"/>
    </row>
    <row r="48" spans="1:44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>
        <v>85.22</v>
      </c>
      <c r="N48" s="1"/>
      <c r="O48" s="1"/>
      <c r="P48" s="1"/>
      <c r="Q48" s="1"/>
      <c r="R48" s="1"/>
      <c r="S48" s="1">
        <v>-113.32</v>
      </c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>
        <v>-140</v>
      </c>
      <c r="AQ48" s="1"/>
      <c r="AR48" s="5"/>
    </row>
    <row r="49" spans="1:44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>
        <v>14.7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>
        <v>-150</v>
      </c>
      <c r="AQ49" s="1"/>
      <c r="AR49" s="5"/>
    </row>
    <row r="50" spans="1:44" x14ac:dyDescent="0.25">
      <c r="A50" s="1">
        <f>SUM(A1:A49)</f>
        <v>4405.3599999999988</v>
      </c>
      <c r="B50" s="1">
        <f t="shared" ref="B50:AQ50" si="0">SUM(B1:B49)</f>
        <v>11689.43</v>
      </c>
      <c r="C50" s="1">
        <f t="shared" si="0"/>
        <v>3334.6800000000003</v>
      </c>
      <c r="D50" s="1">
        <f t="shared" si="0"/>
        <v>838.7700000000001</v>
      </c>
      <c r="E50" s="1">
        <f t="shared" si="0"/>
        <v>46.409999999999457</v>
      </c>
      <c r="F50" s="1">
        <f t="shared" si="0"/>
        <v>2901.17</v>
      </c>
      <c r="G50" s="1">
        <f t="shared" si="0"/>
        <v>4813</v>
      </c>
      <c r="H50" s="1">
        <f t="shared" si="0"/>
        <v>1318.6</v>
      </c>
      <c r="I50" s="1">
        <f t="shared" si="0"/>
        <v>14162.390000000001</v>
      </c>
      <c r="J50" s="1">
        <f t="shared" si="0"/>
        <v>3395.01</v>
      </c>
      <c r="K50" s="1">
        <f t="shared" si="0"/>
        <v>5495.2</v>
      </c>
      <c r="L50" s="1">
        <f t="shared" si="0"/>
        <v>0</v>
      </c>
      <c r="M50" s="1">
        <v>132</v>
      </c>
      <c r="N50" s="1">
        <f t="shared" si="0"/>
        <v>3815.3699999999994</v>
      </c>
      <c r="O50" s="1">
        <f t="shared" si="0"/>
        <v>6004</v>
      </c>
      <c r="P50" s="1">
        <f t="shared" si="0"/>
        <v>11.860000000000014</v>
      </c>
      <c r="Q50" s="1">
        <f t="shared" si="0"/>
        <v>824.47</v>
      </c>
      <c r="R50" s="1">
        <f t="shared" si="0"/>
        <v>1291.5</v>
      </c>
      <c r="S50" s="1">
        <f t="shared" si="0"/>
        <v>41359.47</v>
      </c>
      <c r="T50" s="1">
        <f t="shared" si="0"/>
        <v>11345.360000000002</v>
      </c>
      <c r="U50" s="1">
        <f t="shared" si="0"/>
        <v>22317.049999999996</v>
      </c>
      <c r="V50" s="1">
        <f t="shared" si="0"/>
        <v>3044.6400000000003</v>
      </c>
      <c r="W50" s="1">
        <f t="shared" si="0"/>
        <v>500</v>
      </c>
      <c r="X50" s="1">
        <f t="shared" si="0"/>
        <v>5597.2300000000005</v>
      </c>
      <c r="Y50" s="1">
        <f t="shared" si="0"/>
        <v>2063.3700000000008</v>
      </c>
      <c r="Z50" s="1">
        <f t="shared" si="0"/>
        <v>509.54</v>
      </c>
      <c r="AA50" s="1">
        <f t="shared" si="0"/>
        <v>1619.9299999999998</v>
      </c>
      <c r="AB50" s="1">
        <f t="shared" si="0"/>
        <v>672.35</v>
      </c>
      <c r="AC50" s="1">
        <f t="shared" si="0"/>
        <v>160.64000000000016</v>
      </c>
      <c r="AD50" s="1">
        <f t="shared" si="0"/>
        <v>849.98</v>
      </c>
      <c r="AE50" s="1">
        <f t="shared" si="0"/>
        <v>1769.56</v>
      </c>
      <c r="AF50" s="1">
        <f t="shared" si="0"/>
        <v>4009.91</v>
      </c>
      <c r="AG50" s="1">
        <f t="shared" si="0"/>
        <v>7641.3</v>
      </c>
      <c r="AH50" s="1">
        <f t="shared" si="0"/>
        <v>172</v>
      </c>
      <c r="AI50" s="1">
        <f t="shared" si="0"/>
        <v>757.44999999999993</v>
      </c>
      <c r="AJ50" s="1">
        <f t="shared" si="0"/>
        <v>10067.61</v>
      </c>
      <c r="AK50" s="1">
        <f t="shared" si="0"/>
        <v>1762.579999999999</v>
      </c>
      <c r="AL50" s="1">
        <f t="shared" si="0"/>
        <v>33.720000000000027</v>
      </c>
      <c r="AM50" s="1">
        <f t="shared" si="0"/>
        <v>645.94999999999982</v>
      </c>
      <c r="AN50" s="1">
        <f t="shared" si="0"/>
        <v>8470.0899999999983</v>
      </c>
      <c r="AO50" s="1">
        <f t="shared" si="0"/>
        <v>1393.3600000000001</v>
      </c>
      <c r="AP50" s="1">
        <v>-72</v>
      </c>
      <c r="AQ50" s="1">
        <f t="shared" si="0"/>
        <v>140.59999999999945</v>
      </c>
      <c r="AR50" s="5"/>
    </row>
    <row r="51" spans="1:44" x14ac:dyDescent="0.25">
      <c r="M51" s="1">
        <v>-132</v>
      </c>
      <c r="AP51" s="1">
        <v>163.94</v>
      </c>
    </row>
    <row r="52" spans="1:44" x14ac:dyDescent="0.25">
      <c r="A52" t="s">
        <v>0</v>
      </c>
      <c r="B52" s="2">
        <f>A50</f>
        <v>4405.3599999999988</v>
      </c>
      <c r="M52" s="1">
        <v>-112.14</v>
      </c>
      <c r="AP52" s="1">
        <v>-232.23</v>
      </c>
    </row>
    <row r="53" spans="1:44" x14ac:dyDescent="0.25">
      <c r="A53" t="s">
        <v>1</v>
      </c>
      <c r="B53" s="2">
        <f>B50</f>
        <v>11689.43</v>
      </c>
      <c r="M53" s="1">
        <v>49.53</v>
      </c>
      <c r="AP53" s="1">
        <v>-407.2</v>
      </c>
    </row>
    <row r="54" spans="1:44" x14ac:dyDescent="0.25">
      <c r="A54" t="s">
        <v>2</v>
      </c>
      <c r="B54" s="2">
        <f>C50</f>
        <v>3334.6800000000003</v>
      </c>
      <c r="M54" s="1">
        <v>1540</v>
      </c>
    </row>
    <row r="55" spans="1:44" x14ac:dyDescent="0.25">
      <c r="A55" t="s">
        <v>3</v>
      </c>
      <c r="B55" s="2">
        <f>D50</f>
        <v>838.7700000000001</v>
      </c>
      <c r="M55" s="1">
        <v>74</v>
      </c>
    </row>
    <row r="56" spans="1:44" x14ac:dyDescent="0.25">
      <c r="A56" t="s">
        <v>4</v>
      </c>
      <c r="B56" s="2">
        <f>E50</f>
        <v>46.409999999999457</v>
      </c>
      <c r="M56" s="1">
        <v>-862.5</v>
      </c>
    </row>
    <row r="57" spans="1:44" x14ac:dyDescent="0.25">
      <c r="A57" t="s">
        <v>8</v>
      </c>
      <c r="B57" s="2">
        <f>F50</f>
        <v>2901.17</v>
      </c>
      <c r="M57" s="1">
        <v>-975</v>
      </c>
    </row>
    <row r="58" spans="1:44" x14ac:dyDescent="0.25">
      <c r="A58" t="s">
        <v>17</v>
      </c>
      <c r="B58" s="2">
        <f>G50</f>
        <v>4813</v>
      </c>
      <c r="M58" s="1">
        <v>-15.57</v>
      </c>
    </row>
    <row r="59" spans="1:44" x14ac:dyDescent="0.25">
      <c r="A59" t="s">
        <v>43</v>
      </c>
      <c r="B59" s="2">
        <f>H50</f>
        <v>1318.6</v>
      </c>
      <c r="M59" s="1">
        <v>-600</v>
      </c>
    </row>
    <row r="60" spans="1:44" x14ac:dyDescent="0.25">
      <c r="A60" t="s">
        <v>5</v>
      </c>
      <c r="B60" s="2">
        <f>I50</f>
        <v>14162.390000000001</v>
      </c>
      <c r="M60" s="1">
        <v>281.13</v>
      </c>
    </row>
    <row r="61" spans="1:44" x14ac:dyDescent="0.25">
      <c r="A61" t="s">
        <v>6</v>
      </c>
      <c r="B61" s="2">
        <f>J50</f>
        <v>3395.01</v>
      </c>
      <c r="M61" s="1">
        <v>70</v>
      </c>
    </row>
    <row r="62" spans="1:44" x14ac:dyDescent="0.25">
      <c r="A62" t="s">
        <v>7</v>
      </c>
      <c r="B62" s="2">
        <f>K50</f>
        <v>5495.2</v>
      </c>
      <c r="D62" s="2"/>
      <c r="M62" s="1">
        <v>77</v>
      </c>
      <c r="AP62">
        <f>SUM(AP1:AP60)</f>
        <v>4155.2900000000018</v>
      </c>
    </row>
    <row r="63" spans="1:44" x14ac:dyDescent="0.25">
      <c r="A63" t="s">
        <v>15</v>
      </c>
      <c r="B63" s="2">
        <f>L50</f>
        <v>0</v>
      </c>
      <c r="M63" s="1"/>
    </row>
    <row r="64" spans="1:44" x14ac:dyDescent="0.25">
      <c r="A64" t="s">
        <v>38</v>
      </c>
      <c r="B64" s="2">
        <f>M81</f>
        <v>14168.800000000001</v>
      </c>
      <c r="M64" s="1"/>
    </row>
    <row r="65" spans="1:13" x14ac:dyDescent="0.25">
      <c r="A65" t="s">
        <v>39</v>
      </c>
      <c r="B65" s="2">
        <f>N50</f>
        <v>3815.3699999999994</v>
      </c>
      <c r="M65" s="1"/>
    </row>
    <row r="66" spans="1:13" x14ac:dyDescent="0.25">
      <c r="A66" t="s">
        <v>9</v>
      </c>
      <c r="B66" s="2">
        <f>O50</f>
        <v>6004</v>
      </c>
      <c r="M66" s="1"/>
    </row>
    <row r="67" spans="1:13" x14ac:dyDescent="0.25">
      <c r="A67" t="s">
        <v>10</v>
      </c>
      <c r="B67" s="2">
        <f>P50</f>
        <v>11.860000000000014</v>
      </c>
      <c r="M67" s="1"/>
    </row>
    <row r="68" spans="1:13" x14ac:dyDescent="0.25">
      <c r="A68" t="s">
        <v>11</v>
      </c>
      <c r="B68" s="2">
        <f>Q50</f>
        <v>824.47</v>
      </c>
      <c r="M68" s="1"/>
    </row>
    <row r="69" spans="1:13" x14ac:dyDescent="0.25">
      <c r="A69" t="s">
        <v>12</v>
      </c>
      <c r="B69" s="2">
        <f>R50</f>
        <v>1291.5</v>
      </c>
      <c r="M69" s="1"/>
    </row>
    <row r="70" spans="1:13" x14ac:dyDescent="0.25">
      <c r="A70" t="s">
        <v>13</v>
      </c>
      <c r="B70" s="2">
        <f>S50</f>
        <v>41359.47</v>
      </c>
      <c r="M70" s="1"/>
    </row>
    <row r="71" spans="1:13" x14ac:dyDescent="0.25">
      <c r="A71" t="s">
        <v>14</v>
      </c>
      <c r="B71" s="2">
        <f>T50</f>
        <v>11345.360000000002</v>
      </c>
      <c r="M71" s="1"/>
    </row>
    <row r="72" spans="1:13" x14ac:dyDescent="0.25">
      <c r="A72" t="s">
        <v>16</v>
      </c>
      <c r="B72" s="2">
        <f>U50</f>
        <v>22317.049999999996</v>
      </c>
      <c r="M72" s="1"/>
    </row>
    <row r="73" spans="1:13" x14ac:dyDescent="0.25">
      <c r="A73" t="s">
        <v>44</v>
      </c>
      <c r="B73" s="2">
        <f>V50</f>
        <v>3044.6400000000003</v>
      </c>
      <c r="M73" s="1"/>
    </row>
    <row r="74" spans="1:13" x14ac:dyDescent="0.25">
      <c r="A74" t="s">
        <v>46</v>
      </c>
      <c r="B74" s="2">
        <f>AQ50</f>
        <v>140.59999999999945</v>
      </c>
    </row>
    <row r="75" spans="1:13" x14ac:dyDescent="0.25">
      <c r="A75" t="s">
        <v>18</v>
      </c>
      <c r="B75" s="2">
        <f>W50</f>
        <v>500</v>
      </c>
    </row>
    <row r="76" spans="1:13" x14ac:dyDescent="0.25">
      <c r="A76" t="s">
        <v>19</v>
      </c>
      <c r="B76" s="2">
        <f>X50</f>
        <v>5597.2300000000005</v>
      </c>
    </row>
    <row r="77" spans="1:13" x14ac:dyDescent="0.25">
      <c r="A77" t="s">
        <v>20</v>
      </c>
      <c r="B77" s="2">
        <f>Y50</f>
        <v>2063.3700000000008</v>
      </c>
    </row>
    <row r="78" spans="1:13" x14ac:dyDescent="0.25">
      <c r="A78" t="s">
        <v>21</v>
      </c>
      <c r="B78" s="2">
        <f>Z50</f>
        <v>509.54</v>
      </c>
    </row>
    <row r="79" spans="1:13" x14ac:dyDescent="0.25">
      <c r="A79" t="s">
        <v>22</v>
      </c>
      <c r="B79" s="2">
        <f>AA50</f>
        <v>1619.9299999999998</v>
      </c>
    </row>
    <row r="80" spans="1:13" x14ac:dyDescent="0.25">
      <c r="A80" t="s">
        <v>23</v>
      </c>
      <c r="B80" s="2">
        <f>AB50</f>
        <v>672.35</v>
      </c>
    </row>
    <row r="81" spans="1:13" x14ac:dyDescent="0.25">
      <c r="A81" t="s">
        <v>24</v>
      </c>
      <c r="B81" s="2">
        <f>AC50</f>
        <v>160.64000000000016</v>
      </c>
      <c r="M81" s="2">
        <f>SUM(M1:M78)</f>
        <v>14168.800000000001</v>
      </c>
    </row>
    <row r="82" spans="1:13" x14ac:dyDescent="0.25">
      <c r="A82" t="s">
        <v>25</v>
      </c>
      <c r="B82" s="2">
        <f>AD50</f>
        <v>849.98</v>
      </c>
    </row>
    <row r="83" spans="1:13" x14ac:dyDescent="0.25">
      <c r="A83" t="s">
        <v>26</v>
      </c>
      <c r="B83" s="2">
        <f>AE50</f>
        <v>1769.56</v>
      </c>
    </row>
    <row r="84" spans="1:13" x14ac:dyDescent="0.25">
      <c r="A84" t="s">
        <v>37</v>
      </c>
      <c r="B84" s="2">
        <f>AF50</f>
        <v>4009.91</v>
      </c>
    </row>
    <row r="85" spans="1:13" x14ac:dyDescent="0.25">
      <c r="A85" t="s">
        <v>27</v>
      </c>
      <c r="B85" s="2">
        <f>AG50</f>
        <v>7641.3</v>
      </c>
    </row>
    <row r="86" spans="1:13" x14ac:dyDescent="0.25">
      <c r="A86" t="s">
        <v>28</v>
      </c>
      <c r="B86" s="2">
        <f>AH50</f>
        <v>172</v>
      </c>
    </row>
    <row r="87" spans="1:13" x14ac:dyDescent="0.25">
      <c r="A87" t="s">
        <v>29</v>
      </c>
      <c r="B87" s="2">
        <f>AI50</f>
        <v>757.44999999999993</v>
      </c>
    </row>
    <row r="88" spans="1:13" x14ac:dyDescent="0.25">
      <c r="A88" t="s">
        <v>30</v>
      </c>
      <c r="B88" s="2">
        <f>AJ50</f>
        <v>10067.61</v>
      </c>
    </row>
    <row r="89" spans="1:13" x14ac:dyDescent="0.25">
      <c r="A89" t="s">
        <v>31</v>
      </c>
      <c r="B89" s="2">
        <f>AK50</f>
        <v>1762.579999999999</v>
      </c>
    </row>
    <row r="90" spans="1:13" x14ac:dyDescent="0.25">
      <c r="A90" t="s">
        <v>32</v>
      </c>
      <c r="B90" s="2">
        <f>AL50</f>
        <v>33.720000000000027</v>
      </c>
    </row>
    <row r="91" spans="1:13" x14ac:dyDescent="0.25">
      <c r="A91" t="s">
        <v>33</v>
      </c>
      <c r="B91" s="2">
        <f>AM50</f>
        <v>645.94999999999982</v>
      </c>
    </row>
    <row r="92" spans="1:13" x14ac:dyDescent="0.25">
      <c r="A92" t="s">
        <v>34</v>
      </c>
      <c r="B92" s="2">
        <f>AN50</f>
        <v>8470.0899999999983</v>
      </c>
    </row>
    <row r="93" spans="1:13" x14ac:dyDescent="0.25">
      <c r="A93" t="s">
        <v>35</v>
      </c>
      <c r="B93" s="2">
        <f>AO50</f>
        <v>1393.3600000000001</v>
      </c>
    </row>
    <row r="94" spans="1:13" x14ac:dyDescent="0.25">
      <c r="A94" t="s">
        <v>36</v>
      </c>
      <c r="B94" s="2">
        <f>AP62</f>
        <v>4155.2900000000018</v>
      </c>
    </row>
    <row r="95" spans="1:13" x14ac:dyDescent="0.25">
      <c r="A95" t="s">
        <v>47</v>
      </c>
      <c r="B95" s="2">
        <f>SUM(B75:B94)</f>
        <v>52851.86</v>
      </c>
      <c r="C95" s="2"/>
    </row>
    <row r="97" spans="1:4" x14ac:dyDescent="0.25">
      <c r="A97" t="s">
        <v>40</v>
      </c>
      <c r="B97" s="4">
        <f>SUM(B100-B99-B98)</f>
        <v>174418.73000000007</v>
      </c>
      <c r="D97" s="3"/>
    </row>
    <row r="98" spans="1:4" x14ac:dyDescent="0.25">
      <c r="A98" t="s">
        <v>41</v>
      </c>
      <c r="B98" s="1">
        <v>30142.34</v>
      </c>
    </row>
    <row r="99" spans="1:4" x14ac:dyDescent="0.25">
      <c r="A99" t="s">
        <v>42</v>
      </c>
      <c r="B99" s="1">
        <v>5013.93</v>
      </c>
    </row>
    <row r="100" spans="1:4" x14ac:dyDescent="0.25">
      <c r="B100" s="2">
        <f>SUM(B52:B94)</f>
        <v>209575.00000000006</v>
      </c>
      <c r="C100" s="2"/>
    </row>
  </sheetData>
  <printOptions gridLines="1"/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mhenry</dc:creator>
  <cp:lastModifiedBy>Barr, Rachel</cp:lastModifiedBy>
  <cp:lastPrinted>2024-06-12T15:34:42Z</cp:lastPrinted>
  <dcterms:created xsi:type="dcterms:W3CDTF">2022-09-09T18:26:34Z</dcterms:created>
  <dcterms:modified xsi:type="dcterms:W3CDTF">2024-08-09T15:08:09Z</dcterms:modified>
</cp:coreProperties>
</file>